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weekly Timesheet" sheetId="1" r:id="rId1"/>
  </sheets>
  <calcPr calcId="124519" fullCalcOnLoad="1"/>
</workbook>
</file>

<file path=xl/sharedStrings.xml><?xml version="1.0" encoding="utf-8"?>
<sst xmlns="http://schemas.openxmlformats.org/spreadsheetml/2006/main" count="50" uniqueCount="35">
  <si>
    <t>BIWEEKLY TIMESHEET</t>
  </si>
  <si>
    <t>Enter clock times with AM/PM. Overtime is split per workweek (FLSA), then both weeks total below.</t>
  </si>
  <si>
    <t>Employee</t>
  </si>
  <si>
    <t>Manager</t>
  </si>
  <si>
    <t>Company</t>
  </si>
  <si>
    <t>Period starting (Mon)</t>
  </si>
  <si>
    <t>Hourly rate</t>
  </si>
  <si>
    <t>Overtime rate</t>
  </si>
  <si>
    <t>WEEK 1</t>
  </si>
  <si>
    <t>Day</t>
  </si>
  <si>
    <t>Date</t>
  </si>
  <si>
    <t>Time in</t>
  </si>
  <si>
    <t>Lunch start</t>
  </si>
  <si>
    <t>Lunch end</t>
  </si>
  <si>
    <t>Time out</t>
  </si>
  <si>
    <t>Hours</t>
  </si>
  <si>
    <t>Monday</t>
  </si>
  <si>
    <t>Tuesday</t>
  </si>
  <si>
    <t>Wednesday</t>
  </si>
  <si>
    <t>Thursday</t>
  </si>
  <si>
    <t>Friday</t>
  </si>
  <si>
    <t>Saturday</t>
  </si>
  <si>
    <t>Sunday</t>
  </si>
  <si>
    <t>Week 1 — regular</t>
  </si>
  <si>
    <t>overtime</t>
  </si>
  <si>
    <t>WEEK 2</t>
  </si>
  <si>
    <t>Week 2 — regular</t>
  </si>
  <si>
    <t>Total regular hours</t>
  </si>
  <si>
    <t>Total overtime hours</t>
  </si>
  <si>
    <t>Regular pay</t>
  </si>
  <si>
    <t>Overtime pay</t>
  </si>
  <si>
    <t>GROSS PAY</t>
  </si>
  <si>
    <t>Employee signature / date</t>
  </si>
  <si>
    <t>Manager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</si>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</sst>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8" fontId="6" fillId="0" borderId="3" xfId="0" applyNumberFormat="1" applyFont="1" applyBorder="1" applyAlignment="1">
      <alignment horizontal="center"/>
    </xf>
    <xf numFmtId="0" fontId="6" fillId="4" borderId="3" xfId="0" applyFont="1" applyFill="1" applyBorder="1"/>
    <xf numFmtId="166" fontId="0" fillId="4" borderId="3" xfId="0" applyNumberFormat="1" applyFill="1" applyBorder="1" applyAlignment="1">
      <alignment horizontal="center"/>
    </xf>
    <xf numFmtId="167" fontId="0" fillId="4" borderId="3" xfId="0" applyNumberFormat="1" applyFill="1" applyBorder="1" applyAlignment="1">
      <alignment horizontal="center"/>
    </xf>
    <xf numFmtId="168" fontId="6" fillId="4" borderId="3" xfId="0" applyNumberFormat="1" applyFont="1" applyFill="1" applyBorder="1" applyAlignment="1">
      <alignment horizontal="center"/>
    </xf>
    <xf numFmtId="168" fontId="6" fillId="4" borderId="2" xfId="0" applyNumberFormat="1" applyFont="1" applyFill="1" applyBorder="1" applyAlignment="1">
      <alignment horizontal="center"/>
    </xf>
    <xf numFmtId="165" fontId="6" fillId="4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165" fontId="4" fillId="2" borderId="4" xfId="0" applyNumberFormat="1" applyFont="1" applyFill="1" applyBorder="1" applyAlignment="1">
      <alignment horizontal="center"/>
    </xf>
    <xf numFmtId="0" fontId="8" fillId="0" borderId="5" xfId="0" applyFont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abSelected="1" workbookViewId="0"/>
  </sheetViews>
  <sheetFormatPr defaultRowHeight="15"/>
  <cols>
    <col min="1" max="1" width="12.7109375" customWidth="1"/>
    <col min="2" max="2" width="9.7109375" customWidth="1"/>
    <col min="3" max="6" width="11.7109375" customWidth="1"/>
    <col min="7" max="7" width="9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4"/>
      <c r="F4" s="4"/>
      <c r="G4" s="4"/>
    </row>
    <row r="5" spans="1:7" ht="20" customHeight="1">
      <c r="A5" s="3" t="s">
        <v>4</v>
      </c>
      <c r="B5" s="4"/>
      <c r="C5" s="4"/>
      <c r="D5" s="3" t="s">
        <v>5</v>
      </c>
      <c r="E5" s="5"/>
      <c r="F5" s="5"/>
      <c r="G5" s="5"/>
    </row>
    <row r="6" spans="1:7" ht="20" customHeight="1">
      <c r="A6" s="3" t="s">
        <v>6</v>
      </c>
      <c r="B6" s="6"/>
      <c r="C6" s="6"/>
      <c r="D6" s="3" t="s">
        <v>7</v>
      </c>
      <c r="E6" s="6">
        <f>IF($B$6="","",$B$6*1.5)</f>
        <v>0</v>
      </c>
      <c r="F6" s="6"/>
      <c r="G6" s="6"/>
    </row>
    <row r="8" spans="1:7" ht="20" customHeight="1">
      <c r="A8" s="7" t="s">
        <v>8</v>
      </c>
      <c r="B8" s="7"/>
      <c r="C8" s="7"/>
      <c r="D8" s="7"/>
      <c r="E8" s="7"/>
      <c r="F8" s="7"/>
      <c r="G8" s="7"/>
    </row>
    <row r="9" spans="1:7" ht="24" customHeight="1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14</v>
      </c>
      <c r="G9" s="8" t="s">
        <v>15</v>
      </c>
    </row>
    <row r="10" spans="1:7" ht="20" customHeight="1">
      <c r="A10" s="9" t="s">
        <v>16</v>
      </c>
      <c r="B10" s="10">
        <f>IF($E$5="","",$E$5+0)</f>
        <v>0</v>
      </c>
      <c r="C10" s="11"/>
      <c r="D10" s="11"/>
      <c r="E10" s="11"/>
      <c r="F10" s="11"/>
      <c r="G10" s="12">
        <f>IF(COUNT(C10,F10)&lt;2,"",IF(COUNT(D10,E10)=2,(MOD(D10-C10,1)+MOD(F10-E10,1))*24,MOD(F10-C10,1)*24))</f>
        <v>0</v>
      </c>
    </row>
    <row r="11" spans="1:7" ht="20" customHeight="1">
      <c r="A11" s="13" t="s">
        <v>17</v>
      </c>
      <c r="B11" s="14">
        <f>IF($E$5="","",$E$5+1)</f>
        <v>0</v>
      </c>
      <c r="C11" s="15"/>
      <c r="D11" s="15"/>
      <c r="E11" s="15"/>
      <c r="F11" s="15"/>
      <c r="G11" s="16">
        <f>IF(COUNT(C11,F11)&lt;2,"",IF(COUNT(D11,E11)=2,(MOD(D11-C11,1)+MOD(F11-E11,1))*24,MOD(F11-C11,1)*24))</f>
        <v>0</v>
      </c>
    </row>
    <row r="12" spans="1:7" ht="20" customHeight="1">
      <c r="A12" s="9" t="s">
        <v>18</v>
      </c>
      <c r="B12" s="10">
        <f>IF($E$5="","",$E$5+2)</f>
        <v>0</v>
      </c>
      <c r="C12" s="11"/>
      <c r="D12" s="11"/>
      <c r="E12" s="11"/>
      <c r="F12" s="11"/>
      <c r="G12" s="12">
        <f>IF(COUNT(C12,F12)&lt;2,"",IF(COUNT(D12,E12)=2,(MOD(D12-C12,1)+MOD(F12-E12,1))*24,MOD(F12-C12,1)*24))</f>
        <v>0</v>
      </c>
    </row>
    <row r="13" spans="1:7" ht="20" customHeight="1">
      <c r="A13" s="13" t="s">
        <v>19</v>
      </c>
      <c r="B13" s="14">
        <f>IF($E$5="","",$E$5+3)</f>
        <v>0</v>
      </c>
      <c r="C13" s="15"/>
      <c r="D13" s="15"/>
      <c r="E13" s="15"/>
      <c r="F13" s="15"/>
      <c r="G13" s="16">
        <f>IF(COUNT(C13,F13)&lt;2,"",IF(COUNT(D13,E13)=2,(MOD(D13-C13,1)+MOD(F13-E13,1))*24,MOD(F13-C13,1)*24))</f>
        <v>0</v>
      </c>
    </row>
    <row r="14" spans="1:7" ht="20" customHeight="1">
      <c r="A14" s="9" t="s">
        <v>20</v>
      </c>
      <c r="B14" s="10">
        <f>IF($E$5="","",$E$5+4)</f>
        <v>0</v>
      </c>
      <c r="C14" s="11"/>
      <c r="D14" s="11"/>
      <c r="E14" s="11"/>
      <c r="F14" s="11"/>
      <c r="G14" s="12">
        <f>IF(COUNT(C14,F14)&lt;2,"",IF(COUNT(D14,E14)=2,(MOD(D14-C14,1)+MOD(F14-E14,1))*24,MOD(F14-C14,1)*24))</f>
        <v>0</v>
      </c>
    </row>
    <row r="15" spans="1:7" ht="20" customHeight="1">
      <c r="A15" s="13" t="s">
        <v>21</v>
      </c>
      <c r="B15" s="14">
        <f>IF($E$5="","",$E$5+5)</f>
        <v>0</v>
      </c>
      <c r="C15" s="15"/>
      <c r="D15" s="15"/>
      <c r="E15" s="15"/>
      <c r="F15" s="15"/>
      <c r="G15" s="16">
        <f>IF(COUNT(C15,F15)&lt;2,"",IF(COUNT(D15,E15)=2,(MOD(D15-C15,1)+MOD(F15-E15,1))*24,MOD(F15-C15,1)*24))</f>
        <v>0</v>
      </c>
    </row>
    <row r="16" spans="1:7" ht="20" customHeight="1">
      <c r="A16" s="9" t="s">
        <v>22</v>
      </c>
      <c r="B16" s="10">
        <f>IF($E$5="","",$E$5+6)</f>
        <v>0</v>
      </c>
      <c r="C16" s="11"/>
      <c r="D16" s="11"/>
      <c r="E16" s="11"/>
      <c r="F16" s="11"/>
      <c r="G16" s="12">
        <f>IF(COUNT(C16,F16)&lt;2,"",IF(COUNT(D16,E16)=2,(MOD(D16-C16,1)+MOD(F16-E16,1))*24,MOD(F16-C16,1)*24))</f>
        <v>0</v>
      </c>
    </row>
    <row r="17" spans="1:7" ht="20" customHeight="1">
      <c r="C17" s="3" t="s">
        <v>23</v>
      </c>
      <c r="D17" s="3"/>
      <c r="E17" s="17">
        <f>MIN(SUM(G10:G16),40)</f>
        <v>0</v>
      </c>
      <c r="F17" s="3" t="s">
        <v>24</v>
      </c>
      <c r="G17" s="17">
        <f>MAX(SUM(G10:G16)-40,0)</f>
        <v>0</v>
      </c>
    </row>
    <row r="19" spans="1:7" ht="20" customHeight="1">
      <c r="A19" s="7" t="s">
        <v>25</v>
      </c>
      <c r="B19" s="7"/>
      <c r="C19" s="7"/>
      <c r="D19" s="7"/>
      <c r="E19" s="7"/>
      <c r="F19" s="7"/>
      <c r="G19" s="7"/>
    </row>
    <row r="20" spans="1:7" ht="24" customHeight="1">
      <c r="A20" s="8" t="s">
        <v>9</v>
      </c>
      <c r="B20" s="8" t="s">
        <v>10</v>
      </c>
      <c r="C20" s="8" t="s">
        <v>11</v>
      </c>
      <c r="D20" s="8" t="s">
        <v>12</v>
      </c>
      <c r="E20" s="8" t="s">
        <v>13</v>
      </c>
      <c r="F20" s="8" t="s">
        <v>14</v>
      </c>
      <c r="G20" s="8" t="s">
        <v>15</v>
      </c>
    </row>
    <row r="21" spans="1:7" ht="20" customHeight="1">
      <c r="A21" s="9" t="s">
        <v>16</v>
      </c>
      <c r="B21" s="10">
        <f>IF($E$5="","",$E$5+7)</f>
        <v>0</v>
      </c>
      <c r="C21" s="11"/>
      <c r="D21" s="11"/>
      <c r="E21" s="11"/>
      <c r="F21" s="11"/>
      <c r="G21" s="12">
        <f>IF(COUNT(C21,F21)&lt;2,"",IF(COUNT(D21,E21)=2,(MOD(D21-C21,1)+MOD(F21-E21,1))*24,MOD(F21-C21,1)*24))</f>
        <v>0</v>
      </c>
    </row>
    <row r="22" spans="1:7" ht="20" customHeight="1">
      <c r="A22" s="13" t="s">
        <v>17</v>
      </c>
      <c r="B22" s="14">
        <f>IF($E$5="","",$E$5+8)</f>
        <v>0</v>
      </c>
      <c r="C22" s="15"/>
      <c r="D22" s="15"/>
      <c r="E22" s="15"/>
      <c r="F22" s="15"/>
      <c r="G22" s="16">
        <f>IF(COUNT(C22,F22)&lt;2,"",IF(COUNT(D22,E22)=2,(MOD(D22-C22,1)+MOD(F22-E22,1))*24,MOD(F22-C22,1)*24))</f>
        <v>0</v>
      </c>
    </row>
    <row r="23" spans="1:7" ht="20" customHeight="1">
      <c r="A23" s="9" t="s">
        <v>18</v>
      </c>
      <c r="B23" s="10">
        <f>IF($E$5="","",$E$5+9)</f>
        <v>0</v>
      </c>
      <c r="C23" s="11"/>
      <c r="D23" s="11"/>
      <c r="E23" s="11"/>
      <c r="F23" s="11"/>
      <c r="G23" s="12">
        <f>IF(COUNT(C23,F23)&lt;2,"",IF(COUNT(D23,E23)=2,(MOD(D23-C23,1)+MOD(F23-E23,1))*24,MOD(F23-C23,1)*24))</f>
        <v>0</v>
      </c>
    </row>
    <row r="24" spans="1:7" ht="20" customHeight="1">
      <c r="A24" s="13" t="s">
        <v>19</v>
      </c>
      <c r="B24" s="14">
        <f>IF($E$5="","",$E$5+10)</f>
        <v>0</v>
      </c>
      <c r="C24" s="15"/>
      <c r="D24" s="15"/>
      <c r="E24" s="15"/>
      <c r="F24" s="15"/>
      <c r="G24" s="16">
        <f>IF(COUNT(C24,F24)&lt;2,"",IF(COUNT(D24,E24)=2,(MOD(D24-C24,1)+MOD(F24-E24,1))*24,MOD(F24-C24,1)*24))</f>
        <v>0</v>
      </c>
    </row>
    <row r="25" spans="1:7" ht="20" customHeight="1">
      <c r="A25" s="9" t="s">
        <v>20</v>
      </c>
      <c r="B25" s="10">
        <f>IF($E$5="","",$E$5+11)</f>
        <v>0</v>
      </c>
      <c r="C25" s="11"/>
      <c r="D25" s="11"/>
      <c r="E25" s="11"/>
      <c r="F25" s="11"/>
      <c r="G25" s="12">
        <f>IF(COUNT(C25,F25)&lt;2,"",IF(COUNT(D25,E25)=2,(MOD(D25-C25,1)+MOD(F25-E25,1))*24,MOD(F25-C25,1)*24))</f>
        <v>0</v>
      </c>
    </row>
    <row r="26" spans="1:7" ht="20" customHeight="1">
      <c r="A26" s="13" t="s">
        <v>21</v>
      </c>
      <c r="B26" s="14">
        <f>IF($E$5="","",$E$5+12)</f>
        <v>0</v>
      </c>
      <c r="C26" s="15"/>
      <c r="D26" s="15"/>
      <c r="E26" s="15"/>
      <c r="F26" s="15"/>
      <c r="G26" s="16">
        <f>IF(COUNT(C26,F26)&lt;2,"",IF(COUNT(D26,E26)=2,(MOD(D26-C26,1)+MOD(F26-E26,1))*24,MOD(F26-C26,1)*24))</f>
        <v>0</v>
      </c>
    </row>
    <row r="27" spans="1:7" ht="20" customHeight="1">
      <c r="A27" s="9" t="s">
        <v>22</v>
      </c>
      <c r="B27" s="10">
        <f>IF($E$5="","",$E$5+13)</f>
        <v>0</v>
      </c>
      <c r="C27" s="11"/>
      <c r="D27" s="11"/>
      <c r="E27" s="11"/>
      <c r="F27" s="11"/>
      <c r="G27" s="12">
        <f>IF(COUNT(C27,F27)&lt;2,"",IF(COUNT(D27,E27)=2,(MOD(D27-C27,1)+MOD(F27-E27,1))*24,MOD(F27-C27,1)*24))</f>
        <v>0</v>
      </c>
    </row>
    <row r="28" spans="1:7" ht="20" customHeight="1">
      <c r="C28" s="3" t="s">
        <v>26</v>
      </c>
      <c r="D28" s="3"/>
      <c r="E28" s="17">
        <f>MIN(SUM(G21:G27),40)</f>
        <v>0</v>
      </c>
      <c r="F28" s="3" t="s">
        <v>24</v>
      </c>
      <c r="G28" s="17">
        <f>MAX(SUM(G21:G27)-40,0)</f>
        <v>0</v>
      </c>
    </row>
    <row r="30" spans="1:7">
      <c r="E30" s="3" t="s">
        <v>27</v>
      </c>
      <c r="F30" s="3"/>
      <c r="G30" s="17">
        <f>MIN(SUM(G10:G16),40)+MIN(SUM(G21:G27),40)</f>
        <v>0</v>
      </c>
    </row>
    <row r="31" spans="1:7">
      <c r="E31" s="3" t="s">
        <v>28</v>
      </c>
      <c r="F31" s="3"/>
      <c r="G31" s="17">
        <f>MAX(SUM(G10:G16)-40,0)+MAX(SUM(G21:G27)-40,0)</f>
        <v>0</v>
      </c>
    </row>
    <row r="32" spans="1:7">
      <c r="E32" s="3" t="s">
        <v>29</v>
      </c>
      <c r="F32" s="3"/>
      <c r="G32" s="18">
        <f>IF($B$6="","",(MIN(SUM(G10:G16),40)+MIN(SUM(G21:G27),40))*$B$6)</f>
        <v>0</v>
      </c>
    </row>
    <row r="33" spans="1:7">
      <c r="E33" s="3" t="s">
        <v>30</v>
      </c>
      <c r="F33" s="3"/>
      <c r="G33" s="18">
        <f>IF($B$6="","",(MAX(SUM(G10:G16)-40,0)+MAX(SUM(G21:G27)-40,0))*$B$6*1.5)</f>
        <v>0</v>
      </c>
    </row>
    <row r="34" spans="1:7" ht="22" customHeight="1">
      <c r="E34" s="19" t="s">
        <v>31</v>
      </c>
      <c r="F34" s="19"/>
      <c r="G34" s="20">
        <f>IF($B$6="","",(MIN(SUM(G10:G16),40)+MIN(SUM(G21:G27),40))*$B$6+(MAX(SUM(G10:G16)-40,0)+MAX(SUM(G21:G27)-40,0))*$B$6*1.5)</f>
        <v>0</v>
      </c>
    </row>
    <row r="36" spans="1:7" ht="26" customHeight="1"/>
    <row r="37" spans="1:7" ht="14" customHeight="1">
      <c r="A37" s="21" t="s">
        <v>32</v>
      </c>
      <c r="B37" s="21"/>
      <c r="C37" s="21"/>
      <c r="D37" s="21" t="s">
        <v>33</v>
      </c>
      <c r="E37" s="21"/>
      <c r="F37" s="21"/>
      <c r="G37" s="21"/>
    </row>
    <row r="39" spans="1:7">
      <c r="A39" s="22" t="s">
        <v>34</v>
      </c>
      <c r="B39" s="22"/>
      <c r="C39" s="22"/>
      <c r="D39" s="22"/>
      <c r="E39" s="22"/>
      <c r="F39" s="22"/>
      <c r="G39" s="22"/>
    </row>
  </sheetData>
  <mergeCells count="20">
    <mergeCell ref="A1:G1"/>
    <mergeCell ref="A2:G2"/>
    <mergeCell ref="B4:C4"/>
    <mergeCell ref="E4:G4"/>
    <mergeCell ref="B5:C5"/>
    <mergeCell ref="E5:G5"/>
    <mergeCell ref="B6:C6"/>
    <mergeCell ref="E6:G6"/>
    <mergeCell ref="A8:G8"/>
    <mergeCell ref="C17:D17"/>
    <mergeCell ref="A19:G19"/>
    <mergeCell ref="C28:D28"/>
    <mergeCell ref="E30:F30"/>
    <mergeCell ref="E31:F31"/>
    <mergeCell ref="E32:F32"/>
    <mergeCell ref="E33:F33"/>
    <mergeCell ref="E34:F34"/>
    <mergeCell ref="A37:C37"/>
    <mergeCell ref="D37:G37"/>
    <mergeCell ref="A39:G39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Biweekly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2026-08-16T19:01:47Z</dcterms:created>
  <dcterms:modified xsi:type="dcterms:W3CDTF">2026-08-16T19:01:47Z</dcterms:modified>
</cp:coreProperties>
</file>