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sks" sheetId="1" r:id="rId1"/>
    <sheet name="Dashboard" sheetId="2" r:id="rId2"/>
    <sheet name="Lists" sheetId="3" r:id="rId3"/>
  </sheets>
  <calcPr calcId="124519" fullCalcOnLoad="1"/>
</workbook>
</file>

<file path=xl/sharedStrings.xml><?xml version="1.0" encoding="utf-8"?>
<sst xmlns="http://schemas.openxmlformats.org/spreadsheetml/2006/main" count="53" uniqueCount="43">
  <si>
    <t>Owners</t>
  </si>
  <si>
    <t>Categories</t>
  </si>
  <si>
    <t>Admin</t>
  </si>
  <si>
    <t>Client work</t>
  </si>
  <si>
    <t>Marketing</t>
  </si>
  <si>
    <t>Finance</t>
  </si>
  <si>
    <t>Operations</t>
  </si>
  <si>
    <t>Other</t>
  </si>
  <si>
    <t>Edit these lists — they feed the dropdowns on the Tasks tab and the rows on the Dashboard.</t>
  </si>
  <si>
    <t>TASK MANAGEMENT</t>
  </si>
  <si>
    <t>The master list. Owners and categories come from the Lists tab; the Dashboard tab totals everything. Overdue rows turn red, done rows grey out.</t>
  </si>
  <si>
    <t>Team / project</t>
  </si>
  <si>
    <t>Updated</t>
  </si>
  <si>
    <t>#</t>
  </si>
  <si>
    <t>Task</t>
  </si>
  <si>
    <t>Category</t>
  </si>
  <si>
    <t>Owner</t>
  </si>
  <si>
    <t>Priority</t>
  </si>
  <si>
    <t>Status</t>
  </si>
  <si>
    <t>Due</t>
  </si>
  <si>
    <t>Notes</t>
  </si>
  <si>
    <t>Tasks listed</t>
  </si>
  <si>
    <t>Done</t>
  </si>
  <si>
    <t>COMPLETE</t>
  </si>
  <si>
    <t>Full breakdown on the Dashboard tab →</t>
  </si>
  <si>
    <t>Free to-do list template from Apollo's Templates — www.apollostemplates.com/to-do-lists/</t>
  </si>
  <si>
    <t>DASHBOARD</t>
  </si>
  <si>
    <t>Everything here reads from the Tasks tab. Nothing to type.</t>
  </si>
  <si>
    <t>BY STATUS</t>
  </si>
  <si>
    <t>Not started</t>
  </si>
  <si>
    <t>In progress</t>
  </si>
  <si>
    <t>Waiting</t>
  </si>
  <si>
    <t>BY PRIORITY</t>
  </si>
  <si>
    <t>High</t>
  </si>
  <si>
    <t>Medium</t>
  </si>
  <si>
    <t>Low</t>
  </si>
  <si>
    <t>Overdue</t>
  </si>
  <si>
    <t>BY OWNER</t>
  </si>
  <si>
    <t>Open</t>
  </si>
  <si>
    <t>BY CATEGORY</t>
  </si>
  <si>
    <t>Total</t>
  </si>
  <si>
    <t>OVERALL</t>
  </si>
  <si>
    <t>Tasks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</si>
</sst>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5" fillId="0" borderId="0" xfId="0" applyFont="1" applyAlignment="1">
      <alignment vertical="top" wrapText="1"/>
    </xf>
    <xf numFmtId="0" fontId="6" fillId="3" borderId="2" xfId="0" applyFont="1" applyFill="1" applyBorder="1" applyAlignment="1">
      <alignment horizontal="center"/>
    </xf>
    <xf numFmtId="166" fontId="7" fillId="4" borderId="4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left" vertical="center" inden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showGridLines="0" tabSelected="1" workbookViewId="0"/>
  </sheetViews>
  <sheetFormatPr defaultRowHeight="15"/>
  <cols>
    <col min="1" max="1" width="4.7109375" customWidth="1"/>
    <col min="2" max="2" width="36.7109375" customWidth="1"/>
    <col min="3" max="3" width="14.7109375" customWidth="1"/>
    <col min="4" max="4" width="12.7109375" customWidth="1"/>
    <col min="5" max="5" width="10.7109375" customWidth="1"/>
    <col min="6" max="6" width="13.7109375" customWidth="1"/>
    <col min="7" max="7" width="10.7109375" customWidth="1"/>
    <col min="8" max="8" width="18.7109375" customWidth="1"/>
  </cols>
  <sheetData>
    <row r="1" spans="1:8" ht="28" customHeight="1">
      <c r="A1" s="1" t="s">
        <v>9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10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11</v>
      </c>
      <c r="B4" s="3"/>
      <c r="C4" s="4"/>
      <c r="D4" s="4"/>
      <c r="E4" s="3" t="s">
        <v>12</v>
      </c>
      <c r="F4" s="3"/>
      <c r="G4" s="5"/>
      <c r="H4" s="5"/>
    </row>
    <row r="6" spans="1:8" ht="24" customHeight="1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</row>
    <row r="7" spans="1:8" ht="22" customHeight="1">
      <c r="A7" s="7">
        <v>1</v>
      </c>
      <c r="B7" s="8"/>
      <c r="C7" s="9"/>
      <c r="D7" s="9"/>
      <c r="E7" s="9"/>
      <c r="F7" s="9"/>
      <c r="G7" s="10"/>
      <c r="H7" s="8"/>
    </row>
    <row r="8" spans="1:8" ht="22" customHeight="1">
      <c r="A8" s="11">
        <v>2</v>
      </c>
      <c r="B8" s="12"/>
      <c r="C8" s="13"/>
      <c r="D8" s="13"/>
      <c r="E8" s="13"/>
      <c r="F8" s="13"/>
      <c r="G8" s="14"/>
      <c r="H8" s="12"/>
    </row>
    <row r="9" spans="1:8" ht="22" customHeight="1">
      <c r="A9" s="7">
        <v>3</v>
      </c>
      <c r="B9" s="8"/>
      <c r="C9" s="9"/>
      <c r="D9" s="9"/>
      <c r="E9" s="9"/>
      <c r="F9" s="9"/>
      <c r="G9" s="10"/>
      <c r="H9" s="8"/>
    </row>
    <row r="10" spans="1:8" ht="22" customHeight="1">
      <c r="A10" s="11">
        <v>4</v>
      </c>
      <c r="B10" s="12"/>
      <c r="C10" s="13"/>
      <c r="D10" s="13"/>
      <c r="E10" s="13"/>
      <c r="F10" s="13"/>
      <c r="G10" s="14"/>
      <c r="H10" s="12"/>
    </row>
    <row r="11" spans="1:8" ht="22" customHeight="1">
      <c r="A11" s="7">
        <v>5</v>
      </c>
      <c r="B11" s="8"/>
      <c r="C11" s="9"/>
      <c r="D11" s="9"/>
      <c r="E11" s="9"/>
      <c r="F11" s="9"/>
      <c r="G11" s="10"/>
      <c r="H11" s="8"/>
    </row>
    <row r="12" spans="1:8" ht="22" customHeight="1">
      <c r="A12" s="11">
        <v>6</v>
      </c>
      <c r="B12" s="12"/>
      <c r="C12" s="13"/>
      <c r="D12" s="13"/>
      <c r="E12" s="13"/>
      <c r="F12" s="13"/>
      <c r="G12" s="14"/>
      <c r="H12" s="12"/>
    </row>
    <row r="13" spans="1:8" ht="22" customHeight="1">
      <c r="A13" s="7">
        <v>7</v>
      </c>
      <c r="B13" s="8"/>
      <c r="C13" s="9"/>
      <c r="D13" s="9"/>
      <c r="E13" s="9"/>
      <c r="F13" s="9"/>
      <c r="G13" s="10"/>
      <c r="H13" s="8"/>
    </row>
    <row r="14" spans="1:8" ht="22" customHeight="1">
      <c r="A14" s="11">
        <v>8</v>
      </c>
      <c r="B14" s="12"/>
      <c r="C14" s="13"/>
      <c r="D14" s="13"/>
      <c r="E14" s="13"/>
      <c r="F14" s="13"/>
      <c r="G14" s="14"/>
      <c r="H14" s="12"/>
    </row>
    <row r="15" spans="1:8" ht="22" customHeight="1">
      <c r="A15" s="7">
        <v>9</v>
      </c>
      <c r="B15" s="8"/>
      <c r="C15" s="9"/>
      <c r="D15" s="9"/>
      <c r="E15" s="9"/>
      <c r="F15" s="9"/>
      <c r="G15" s="10"/>
      <c r="H15" s="8"/>
    </row>
    <row r="16" spans="1:8" ht="22" customHeight="1">
      <c r="A16" s="11">
        <v>10</v>
      </c>
      <c r="B16" s="12"/>
      <c r="C16" s="13"/>
      <c r="D16" s="13"/>
      <c r="E16" s="13"/>
      <c r="F16" s="13"/>
      <c r="G16" s="14"/>
      <c r="H16" s="12"/>
    </row>
    <row r="17" spans="1:8" ht="22" customHeight="1">
      <c r="A17" s="7">
        <v>11</v>
      </c>
      <c r="B17" s="8"/>
      <c r="C17" s="9"/>
      <c r="D17" s="9"/>
      <c r="E17" s="9"/>
      <c r="F17" s="9"/>
      <c r="G17" s="10"/>
      <c r="H17" s="8"/>
    </row>
    <row r="18" spans="1:8" ht="22" customHeight="1">
      <c r="A18" s="11">
        <v>12</v>
      </c>
      <c r="B18" s="12"/>
      <c r="C18" s="13"/>
      <c r="D18" s="13"/>
      <c r="E18" s="13"/>
      <c r="F18" s="13"/>
      <c r="G18" s="14"/>
      <c r="H18" s="12"/>
    </row>
    <row r="19" spans="1:8" ht="22" customHeight="1">
      <c r="A19" s="7">
        <v>13</v>
      </c>
      <c r="B19" s="8"/>
      <c r="C19" s="9"/>
      <c r="D19" s="9"/>
      <c r="E19" s="9"/>
      <c r="F19" s="9"/>
      <c r="G19" s="10"/>
      <c r="H19" s="8"/>
    </row>
    <row r="20" spans="1:8" ht="22" customHeight="1">
      <c r="A20" s="11">
        <v>14</v>
      </c>
      <c r="B20" s="12"/>
      <c r="C20" s="13"/>
      <c r="D20" s="13"/>
      <c r="E20" s="13"/>
      <c r="F20" s="13"/>
      <c r="G20" s="14"/>
      <c r="H20" s="12"/>
    </row>
    <row r="21" spans="1:8" ht="22" customHeight="1">
      <c r="A21" s="7">
        <v>15</v>
      </c>
      <c r="B21" s="8"/>
      <c r="C21" s="9"/>
      <c r="D21" s="9"/>
      <c r="E21" s="9"/>
      <c r="F21" s="9"/>
      <c r="G21" s="10"/>
      <c r="H21" s="8"/>
    </row>
    <row r="22" spans="1:8" ht="22" customHeight="1">
      <c r="A22" s="11">
        <v>16</v>
      </c>
      <c r="B22" s="12"/>
      <c r="C22" s="13"/>
      <c r="D22" s="13"/>
      <c r="E22" s="13"/>
      <c r="F22" s="13"/>
      <c r="G22" s="14"/>
      <c r="H22" s="12"/>
    </row>
    <row r="23" spans="1:8" ht="22" customHeight="1">
      <c r="A23" s="7">
        <v>17</v>
      </c>
      <c r="B23" s="8"/>
      <c r="C23" s="9"/>
      <c r="D23" s="9"/>
      <c r="E23" s="9"/>
      <c r="F23" s="9"/>
      <c r="G23" s="10"/>
      <c r="H23" s="8"/>
    </row>
    <row r="24" spans="1:8" ht="22" customHeight="1">
      <c r="A24" s="11">
        <v>18</v>
      </c>
      <c r="B24" s="12"/>
      <c r="C24" s="13"/>
      <c r="D24" s="13"/>
      <c r="E24" s="13"/>
      <c r="F24" s="13"/>
      <c r="G24" s="14"/>
      <c r="H24" s="12"/>
    </row>
    <row r="25" spans="1:8" ht="22" customHeight="1">
      <c r="A25" s="7">
        <v>19</v>
      </c>
      <c r="B25" s="8"/>
      <c r="C25" s="9"/>
      <c r="D25" s="9"/>
      <c r="E25" s="9"/>
      <c r="F25" s="9"/>
      <c r="G25" s="10"/>
      <c r="H25" s="8"/>
    </row>
    <row r="26" spans="1:8" ht="22" customHeight="1">
      <c r="A26" s="11">
        <v>20</v>
      </c>
      <c r="B26" s="12"/>
      <c r="C26" s="13"/>
      <c r="D26" s="13"/>
      <c r="E26" s="13"/>
      <c r="F26" s="13"/>
      <c r="G26" s="14"/>
      <c r="H26" s="12"/>
    </row>
    <row r="27" spans="1:8" ht="22" customHeight="1">
      <c r="A27" s="7">
        <v>21</v>
      </c>
      <c r="B27" s="8"/>
      <c r="C27" s="9"/>
      <c r="D27" s="9"/>
      <c r="E27" s="9"/>
      <c r="F27" s="9"/>
      <c r="G27" s="10"/>
      <c r="H27" s="8"/>
    </row>
    <row r="28" spans="1:8" ht="22" customHeight="1">
      <c r="A28" s="11">
        <v>22</v>
      </c>
      <c r="B28" s="12"/>
      <c r="C28" s="13"/>
      <c r="D28" s="13"/>
      <c r="E28" s="13"/>
      <c r="F28" s="13"/>
      <c r="G28" s="14"/>
      <c r="H28" s="12"/>
    </row>
    <row r="29" spans="1:8" ht="22" customHeight="1">
      <c r="A29" s="7">
        <v>23</v>
      </c>
      <c r="B29" s="8"/>
      <c r="C29" s="9"/>
      <c r="D29" s="9"/>
      <c r="E29" s="9"/>
      <c r="F29" s="9"/>
      <c r="G29" s="10"/>
      <c r="H29" s="8"/>
    </row>
    <row r="30" spans="1:8" ht="22" customHeight="1">
      <c r="A30" s="11">
        <v>24</v>
      </c>
      <c r="B30" s="12"/>
      <c r="C30" s="13"/>
      <c r="D30" s="13"/>
      <c r="E30" s="13"/>
      <c r="F30" s="13"/>
      <c r="G30" s="14"/>
      <c r="H30" s="12"/>
    </row>
    <row r="31" spans="1:8" ht="22" customHeight="1">
      <c r="A31" s="7">
        <v>25</v>
      </c>
      <c r="B31" s="8"/>
      <c r="C31" s="9"/>
      <c r="D31" s="9"/>
      <c r="E31" s="9"/>
      <c r="F31" s="9"/>
      <c r="G31" s="10"/>
      <c r="H31" s="8"/>
    </row>
    <row r="32" spans="1:8" ht="22" customHeight="1">
      <c r="A32" s="11">
        <v>26</v>
      </c>
      <c r="B32" s="12"/>
      <c r="C32" s="13"/>
      <c r="D32" s="13"/>
      <c r="E32" s="13"/>
      <c r="F32" s="13"/>
      <c r="G32" s="14"/>
      <c r="H32" s="12"/>
    </row>
    <row r="33" spans="1:8" ht="22" customHeight="1">
      <c r="A33" s="7">
        <v>27</v>
      </c>
      <c r="B33" s="8"/>
      <c r="C33" s="9"/>
      <c r="D33" s="9"/>
      <c r="E33" s="9"/>
      <c r="F33" s="9"/>
      <c r="G33" s="10"/>
      <c r="H33" s="8"/>
    </row>
    <row r="34" spans="1:8" ht="22" customHeight="1">
      <c r="A34" s="11">
        <v>28</v>
      </c>
      <c r="B34" s="12"/>
      <c r="C34" s="13"/>
      <c r="D34" s="13"/>
      <c r="E34" s="13"/>
      <c r="F34" s="13"/>
      <c r="G34" s="14"/>
      <c r="H34" s="12"/>
    </row>
    <row r="35" spans="1:8" ht="22" customHeight="1">
      <c r="A35" s="7">
        <v>29</v>
      </c>
      <c r="B35" s="8"/>
      <c r="C35" s="9"/>
      <c r="D35" s="9"/>
      <c r="E35" s="9"/>
      <c r="F35" s="9"/>
      <c r="G35" s="10"/>
      <c r="H35" s="8"/>
    </row>
    <row r="36" spans="1:8" ht="22" customHeight="1">
      <c r="A36" s="11">
        <v>30</v>
      </c>
      <c r="B36" s="12"/>
      <c r="C36" s="13"/>
      <c r="D36" s="13"/>
      <c r="E36" s="13"/>
      <c r="F36" s="13"/>
      <c r="G36" s="14"/>
      <c r="H36" s="12"/>
    </row>
    <row r="38" spans="1:8">
      <c r="A38" s="15" t="s">
        <v>24</v>
      </c>
      <c r="B38" s="15"/>
      <c r="C38" s="15"/>
      <c r="D38" s="15"/>
      <c r="F38" s="3" t="s">
        <v>21</v>
      </c>
      <c r="G38" s="3"/>
      <c r="H38" s="16">
        <f>COUNTA(Tasks!$B$7:$B$36)</f>
        <v>0</v>
      </c>
    </row>
    <row r="39" spans="1:8">
      <c r="F39" s="3" t="s">
        <v>22</v>
      </c>
      <c r="G39" s="3"/>
      <c r="H39" s="16">
        <f>COUNTIF(Tasks!$F$7:$F$36,"Done")</f>
        <v>0</v>
      </c>
    </row>
    <row r="40" spans="1:8" ht="22" customHeight="1">
      <c r="F40" s="3" t="s">
        <v>23</v>
      </c>
      <c r="G40" s="3"/>
      <c r="H40" s="17">
        <f>IF(H38=0,"",H39/H38)</f>
        <v>0</v>
      </c>
    </row>
    <row r="43" spans="1:8">
      <c r="A43" s="15" t="s">
        <v>25</v>
      </c>
      <c r="B43" s="15"/>
      <c r="C43" s="15"/>
      <c r="D43" s="15"/>
      <c r="E43" s="15"/>
      <c r="F43" s="15"/>
      <c r="G43" s="15"/>
      <c r="H43" s="15"/>
    </row>
  </sheetData>
  <mergeCells count="11">
    <mergeCell ref="A1:H1"/>
    <mergeCell ref="A2:H2"/>
    <mergeCell ref="A4:B4"/>
    <mergeCell ref="C4:D4"/>
    <mergeCell ref="E4:F4"/>
    <mergeCell ref="G4:H4"/>
    <mergeCell ref="F38:G38"/>
    <mergeCell ref="F39:G39"/>
    <mergeCell ref="F40:G40"/>
    <mergeCell ref="A38:D38"/>
    <mergeCell ref="A43:H43"/>
  </mergeCells>
  <conditionalFormatting sqref="B7:H36">
    <cfRule type="expression" dxfId="0" priority="1">
      <formula>AND($G7&lt;&gt;"",$G7&lt;TODAY(),$F7&lt;&gt;"Done")</formula>
    </cfRule>
    <cfRule type="expression" dxfId="1" priority="2">
      <formula>$F7="Done"</formula>
    </cfRule>
  </conditionalFormatting>
  <dataValidations count="4">
    <dataValidation type="list" errorStyle="warning" allowBlank="1" showInputMessage="1" showErrorMessage="1" sqref="C7:C36">
      <formula1>Lists!$B$2:$B$9</formula1>
    </dataValidation>
    <dataValidation type="list" errorStyle="warning" allowBlank="1" showInputMessage="1" showErrorMessage="1" sqref="D7:D36">
      <formula1>Lists!$A$2:$A$9</formula1>
    </dataValidation>
    <dataValidation type="list" errorStyle="warning" allowBlank="1" showInputMessage="1" showErrorMessage="1" errorTitle="Pick from the list" error="Choose one of the listed values (or clear the cell)." sqref="E7:E36">
      <formula1>"High,Medium,Low"</formula1>
    </dataValidation>
    <dataValidation type="list" errorStyle="warning" allowBlank="1" showInputMessage="1" showErrorMessage="1" errorTitle="Pick from the list" error="Choose one of the listed values (or clear the cell)." sqref="F7:F36">
      <formula1>"Not started,In progress,Waiting,Done"</formula1>
    </dataValidation>
  </dataValidations>
  <pageMargins left="0.5" right="0.5" top="0.5" bottom="0.5" header="0.3" footer="0.3"/>
  <pageSetup paperSize="1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showGridLines="0" workbookViewId="0"/>
  </sheetViews>
  <sheetFormatPr defaultRowHeight="15"/>
  <cols>
    <col min="1" max="1" width="22.7109375" customWidth="1"/>
    <col min="2" max="4" width="12.7109375" customWidth="1"/>
    <col min="5" max="5" width="4.7109375" customWidth="1"/>
    <col min="6" max="6" width="22.7109375" customWidth="1"/>
    <col min="7" max="9" width="12.7109375" customWidth="1"/>
  </cols>
  <sheetData>
    <row r="1" spans="1:9" ht="28" customHeight="1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9" ht="16" customHeight="1">
      <c r="A2" s="2" t="s">
        <v>27</v>
      </c>
      <c r="B2" s="2"/>
      <c r="C2" s="2"/>
      <c r="D2" s="2"/>
      <c r="E2" s="2"/>
      <c r="F2" s="2"/>
      <c r="G2" s="2"/>
      <c r="H2" s="2"/>
      <c r="I2" s="2"/>
    </row>
    <row r="4" spans="1:9">
      <c r="A4" s="18" t="s">
        <v>28</v>
      </c>
      <c r="B4" s="18"/>
      <c r="C4" s="18"/>
      <c r="D4" s="18"/>
      <c r="F4" s="18" t="s">
        <v>32</v>
      </c>
      <c r="G4" s="18"/>
      <c r="H4" s="18"/>
      <c r="I4" s="18"/>
    </row>
    <row r="5" spans="1:9">
      <c r="A5" s="3" t="s">
        <v>29</v>
      </c>
      <c r="B5" s="16">
        <f>COUNTIF(Tasks!$F$7:$F$36,"Not started")</f>
        <v>0</v>
      </c>
      <c r="F5" s="3" t="s">
        <v>33</v>
      </c>
      <c r="G5" s="16">
        <f>COUNTIF(Tasks!$E$7:$E$36,"High")</f>
        <v>0</v>
      </c>
    </row>
    <row r="6" spans="1:9">
      <c r="A6" s="3" t="s">
        <v>30</v>
      </c>
      <c r="B6" s="16">
        <f>COUNTIF(Tasks!$F$7:$F$36,"In progress")</f>
        <v>0</v>
      </c>
      <c r="F6" s="3" t="s">
        <v>34</v>
      </c>
      <c r="G6" s="16">
        <f>COUNTIF(Tasks!$E$7:$E$36,"Medium")</f>
        <v>0</v>
      </c>
    </row>
    <row r="7" spans="1:9">
      <c r="A7" s="3" t="s">
        <v>31</v>
      </c>
      <c r="B7" s="16">
        <f>COUNTIF(Tasks!$F$7:$F$36,"Waiting")</f>
        <v>0</v>
      </c>
      <c r="F7" s="3" t="s">
        <v>35</v>
      </c>
      <c r="G7" s="16">
        <f>COUNTIF(Tasks!$E$7:$E$36,"Low")</f>
        <v>0</v>
      </c>
    </row>
    <row r="8" spans="1:9">
      <c r="A8" s="3" t="s">
        <v>22</v>
      </c>
      <c r="B8" s="16">
        <f>COUNTIF(Tasks!$F$7:$F$36,"Done")</f>
        <v>0</v>
      </c>
      <c r="F8" s="3" t="s">
        <v>36</v>
      </c>
      <c r="G8" s="16">
        <f>SUMPRODUCT((Tasks!$G$7:$G$36&lt;&gt;"")*(Tasks!$G$7:$G$36&lt;TODAY())*(Tasks!$F$7:$F$36&lt;&gt;"Done"))</f>
        <v>0</v>
      </c>
    </row>
    <row r="11" spans="1:9">
      <c r="A11" s="18" t="s">
        <v>37</v>
      </c>
      <c r="B11" s="18"/>
      <c r="C11" s="18"/>
      <c r="D11" s="18"/>
      <c r="F11" s="18" t="s">
        <v>39</v>
      </c>
      <c r="G11" s="18"/>
      <c r="H11" s="18"/>
      <c r="I11" s="18"/>
    </row>
    <row r="12" spans="1:9">
      <c r="A12" s="6" t="s">
        <v>16</v>
      </c>
      <c r="B12" s="6" t="s">
        <v>38</v>
      </c>
      <c r="C12" s="6" t="s">
        <v>22</v>
      </c>
      <c r="D12" s="6" t="s">
        <v>36</v>
      </c>
      <c r="F12" s="6" t="s">
        <v>15</v>
      </c>
      <c r="G12" s="6" t="s">
        <v>38</v>
      </c>
      <c r="H12" s="6" t="s">
        <v>22</v>
      </c>
      <c r="I12" s="6" t="s">
        <v>40</v>
      </c>
    </row>
    <row r="13" spans="1:9">
      <c r="A13" s="8">
        <f>IF(Lists!$A$2="","",Lists!$A$2)</f>
        <v>0</v>
      </c>
      <c r="B13" s="9">
        <f>IF(Lists!$A$2="","",COUNTIFS(Tasks!$D$7:$D$36,Lists!$A$2,Tasks!$F$7:$F$36,"&lt;&gt;Done"))</f>
        <v>0</v>
      </c>
      <c r="C13" s="9">
        <f>IF(Lists!$A$2="","",COUNTIFS(Tasks!$D$7:$D$36,Lists!$A$2,Tasks!$F$7:$F$36,"Done"))</f>
        <v>0</v>
      </c>
      <c r="D13" s="9">
        <f>IF(Lists!$A$2="","",SUMPRODUCT((Tasks!$D$7:$D$36=Lists!$A$2)*(Tasks!$G$7:$G$36&lt;&gt;"")*(Tasks!$G$7:$G$36&lt;TODAY())*(Tasks!$F$7:$F$36&lt;&gt;"Done")))</f>
        <v>0</v>
      </c>
      <c r="F13" s="8">
        <f>IF(Lists!$B$2="","",Lists!$B$2)</f>
        <v>0</v>
      </c>
      <c r="G13" s="9">
        <f>IF(Lists!$B$2="","",COUNTIFS(Tasks!$C$7:$C$36,Lists!$B$2,Tasks!$F$7:$F$36,"&lt;&gt;Done"))</f>
        <v>0</v>
      </c>
      <c r="H13" s="9">
        <f>IF(Lists!$B$2="","",COUNTIFS(Tasks!$C$7:$C$36,Lists!$B$2,Tasks!$F$7:$F$36,"Done"))</f>
        <v>0</v>
      </c>
      <c r="I13" s="9">
        <f>IF(Lists!$B$2="","",COUNTIF(Tasks!$C$7:$C$36,Lists!$B$2))</f>
        <v>0</v>
      </c>
    </row>
    <row r="14" spans="1:9">
      <c r="A14" s="8">
        <f>IF(Lists!$A$3="","",Lists!$A$3)</f>
        <v>0</v>
      </c>
      <c r="B14" s="9">
        <f>IF(Lists!$A$3="","",COUNTIFS(Tasks!$D$7:$D$36,Lists!$A$3,Tasks!$F$7:$F$36,"&lt;&gt;Done"))</f>
        <v>0</v>
      </c>
      <c r="C14" s="9">
        <f>IF(Lists!$A$3="","",COUNTIFS(Tasks!$D$7:$D$36,Lists!$A$3,Tasks!$F$7:$F$36,"Done"))</f>
        <v>0</v>
      </c>
      <c r="D14" s="9">
        <f>IF(Lists!$A$3="","",SUMPRODUCT((Tasks!$D$7:$D$36=Lists!$A$3)*(Tasks!$G$7:$G$36&lt;&gt;"")*(Tasks!$G$7:$G$36&lt;TODAY())*(Tasks!$F$7:$F$36&lt;&gt;"Done")))</f>
        <v>0</v>
      </c>
      <c r="F14" s="8">
        <f>IF(Lists!$B$3="","",Lists!$B$3)</f>
        <v>0</v>
      </c>
      <c r="G14" s="9">
        <f>IF(Lists!$B$3="","",COUNTIFS(Tasks!$C$7:$C$36,Lists!$B$3,Tasks!$F$7:$F$36,"&lt;&gt;Done"))</f>
        <v>0</v>
      </c>
      <c r="H14" s="9">
        <f>IF(Lists!$B$3="","",COUNTIFS(Tasks!$C$7:$C$36,Lists!$B$3,Tasks!$F$7:$F$36,"Done"))</f>
        <v>0</v>
      </c>
      <c r="I14" s="9">
        <f>IF(Lists!$B$3="","",COUNTIF(Tasks!$C$7:$C$36,Lists!$B$3))</f>
        <v>0</v>
      </c>
    </row>
    <row r="15" spans="1:9">
      <c r="A15" s="8">
        <f>IF(Lists!$A$4="","",Lists!$A$4)</f>
        <v>0</v>
      </c>
      <c r="B15" s="9">
        <f>IF(Lists!$A$4="","",COUNTIFS(Tasks!$D$7:$D$36,Lists!$A$4,Tasks!$F$7:$F$36,"&lt;&gt;Done"))</f>
        <v>0</v>
      </c>
      <c r="C15" s="9">
        <f>IF(Lists!$A$4="","",COUNTIFS(Tasks!$D$7:$D$36,Lists!$A$4,Tasks!$F$7:$F$36,"Done"))</f>
        <v>0</v>
      </c>
      <c r="D15" s="9">
        <f>IF(Lists!$A$4="","",SUMPRODUCT((Tasks!$D$7:$D$36=Lists!$A$4)*(Tasks!$G$7:$G$36&lt;&gt;"")*(Tasks!$G$7:$G$36&lt;TODAY())*(Tasks!$F$7:$F$36&lt;&gt;"Done")))</f>
        <v>0</v>
      </c>
      <c r="F15" s="8">
        <f>IF(Lists!$B$4="","",Lists!$B$4)</f>
        <v>0</v>
      </c>
      <c r="G15" s="9">
        <f>IF(Lists!$B$4="","",COUNTIFS(Tasks!$C$7:$C$36,Lists!$B$4,Tasks!$F$7:$F$36,"&lt;&gt;Done"))</f>
        <v>0</v>
      </c>
      <c r="H15" s="9">
        <f>IF(Lists!$B$4="","",COUNTIFS(Tasks!$C$7:$C$36,Lists!$B$4,Tasks!$F$7:$F$36,"Done"))</f>
        <v>0</v>
      </c>
      <c r="I15" s="9">
        <f>IF(Lists!$B$4="","",COUNTIF(Tasks!$C$7:$C$36,Lists!$B$4))</f>
        <v>0</v>
      </c>
    </row>
    <row r="16" spans="1:9">
      <c r="A16" s="8">
        <f>IF(Lists!$A$5="","",Lists!$A$5)</f>
        <v>0</v>
      </c>
      <c r="B16" s="9">
        <f>IF(Lists!$A$5="","",COUNTIFS(Tasks!$D$7:$D$36,Lists!$A$5,Tasks!$F$7:$F$36,"&lt;&gt;Done"))</f>
        <v>0</v>
      </c>
      <c r="C16" s="9">
        <f>IF(Lists!$A$5="","",COUNTIFS(Tasks!$D$7:$D$36,Lists!$A$5,Tasks!$F$7:$F$36,"Done"))</f>
        <v>0</v>
      </c>
      <c r="D16" s="9">
        <f>IF(Lists!$A$5="","",SUMPRODUCT((Tasks!$D$7:$D$36=Lists!$A$5)*(Tasks!$G$7:$G$36&lt;&gt;"")*(Tasks!$G$7:$G$36&lt;TODAY())*(Tasks!$F$7:$F$36&lt;&gt;"Done")))</f>
        <v>0</v>
      </c>
      <c r="F16" s="8">
        <f>IF(Lists!$B$5="","",Lists!$B$5)</f>
        <v>0</v>
      </c>
      <c r="G16" s="9">
        <f>IF(Lists!$B$5="","",COUNTIFS(Tasks!$C$7:$C$36,Lists!$B$5,Tasks!$F$7:$F$36,"&lt;&gt;Done"))</f>
        <v>0</v>
      </c>
      <c r="H16" s="9">
        <f>IF(Lists!$B$5="","",COUNTIFS(Tasks!$C$7:$C$36,Lists!$B$5,Tasks!$F$7:$F$36,"Done"))</f>
        <v>0</v>
      </c>
      <c r="I16" s="9">
        <f>IF(Lists!$B$5="","",COUNTIF(Tasks!$C$7:$C$36,Lists!$B$5))</f>
        <v>0</v>
      </c>
    </row>
    <row r="17" spans="1:9">
      <c r="A17" s="8">
        <f>IF(Lists!$A$6="","",Lists!$A$6)</f>
        <v>0</v>
      </c>
      <c r="B17" s="9">
        <f>IF(Lists!$A$6="","",COUNTIFS(Tasks!$D$7:$D$36,Lists!$A$6,Tasks!$F$7:$F$36,"&lt;&gt;Done"))</f>
        <v>0</v>
      </c>
      <c r="C17" s="9">
        <f>IF(Lists!$A$6="","",COUNTIFS(Tasks!$D$7:$D$36,Lists!$A$6,Tasks!$F$7:$F$36,"Done"))</f>
        <v>0</v>
      </c>
      <c r="D17" s="9">
        <f>IF(Lists!$A$6="","",SUMPRODUCT((Tasks!$D$7:$D$36=Lists!$A$6)*(Tasks!$G$7:$G$36&lt;&gt;"")*(Tasks!$G$7:$G$36&lt;TODAY())*(Tasks!$F$7:$F$36&lt;&gt;"Done")))</f>
        <v>0</v>
      </c>
      <c r="F17" s="8">
        <f>IF(Lists!$B$6="","",Lists!$B$6)</f>
        <v>0</v>
      </c>
      <c r="G17" s="9">
        <f>IF(Lists!$B$6="","",COUNTIFS(Tasks!$C$7:$C$36,Lists!$B$6,Tasks!$F$7:$F$36,"&lt;&gt;Done"))</f>
        <v>0</v>
      </c>
      <c r="H17" s="9">
        <f>IF(Lists!$B$6="","",COUNTIFS(Tasks!$C$7:$C$36,Lists!$B$6,Tasks!$F$7:$F$36,"Done"))</f>
        <v>0</v>
      </c>
      <c r="I17" s="9">
        <f>IF(Lists!$B$6="","",COUNTIF(Tasks!$C$7:$C$36,Lists!$B$6))</f>
        <v>0</v>
      </c>
    </row>
    <row r="18" spans="1:9">
      <c r="A18" s="8">
        <f>IF(Lists!$A$7="","",Lists!$A$7)</f>
        <v>0</v>
      </c>
      <c r="B18" s="9">
        <f>IF(Lists!$A$7="","",COUNTIFS(Tasks!$D$7:$D$36,Lists!$A$7,Tasks!$F$7:$F$36,"&lt;&gt;Done"))</f>
        <v>0</v>
      </c>
      <c r="C18" s="9">
        <f>IF(Lists!$A$7="","",COUNTIFS(Tasks!$D$7:$D$36,Lists!$A$7,Tasks!$F$7:$F$36,"Done"))</f>
        <v>0</v>
      </c>
      <c r="D18" s="9">
        <f>IF(Lists!$A$7="","",SUMPRODUCT((Tasks!$D$7:$D$36=Lists!$A$7)*(Tasks!$G$7:$G$36&lt;&gt;"")*(Tasks!$G$7:$G$36&lt;TODAY())*(Tasks!$F$7:$F$36&lt;&gt;"Done")))</f>
        <v>0</v>
      </c>
      <c r="F18" s="8">
        <f>IF(Lists!$B$7="","",Lists!$B$7)</f>
        <v>0</v>
      </c>
      <c r="G18" s="9">
        <f>IF(Lists!$B$7="","",COUNTIFS(Tasks!$C$7:$C$36,Lists!$B$7,Tasks!$F$7:$F$36,"&lt;&gt;Done"))</f>
        <v>0</v>
      </c>
      <c r="H18" s="9">
        <f>IF(Lists!$B$7="","",COUNTIFS(Tasks!$C$7:$C$36,Lists!$B$7,Tasks!$F$7:$F$36,"Done"))</f>
        <v>0</v>
      </c>
      <c r="I18" s="9">
        <f>IF(Lists!$B$7="","",COUNTIF(Tasks!$C$7:$C$36,Lists!$B$7))</f>
        <v>0</v>
      </c>
    </row>
    <row r="19" spans="1:9">
      <c r="A19" s="8">
        <f>IF(Lists!$A$8="","",Lists!$A$8)</f>
        <v>0</v>
      </c>
      <c r="B19" s="9">
        <f>IF(Lists!$A$8="","",COUNTIFS(Tasks!$D$7:$D$36,Lists!$A$8,Tasks!$F$7:$F$36,"&lt;&gt;Done"))</f>
        <v>0</v>
      </c>
      <c r="C19" s="9">
        <f>IF(Lists!$A$8="","",COUNTIFS(Tasks!$D$7:$D$36,Lists!$A$8,Tasks!$F$7:$F$36,"Done"))</f>
        <v>0</v>
      </c>
      <c r="D19" s="9">
        <f>IF(Lists!$A$8="","",SUMPRODUCT((Tasks!$D$7:$D$36=Lists!$A$8)*(Tasks!$G$7:$G$36&lt;&gt;"")*(Tasks!$G$7:$G$36&lt;TODAY())*(Tasks!$F$7:$F$36&lt;&gt;"Done")))</f>
        <v>0</v>
      </c>
      <c r="F19" s="8">
        <f>IF(Lists!$B$8="","",Lists!$B$8)</f>
        <v>0</v>
      </c>
      <c r="G19" s="9">
        <f>IF(Lists!$B$8="","",COUNTIFS(Tasks!$C$7:$C$36,Lists!$B$8,Tasks!$F$7:$F$36,"&lt;&gt;Done"))</f>
        <v>0</v>
      </c>
      <c r="H19" s="9">
        <f>IF(Lists!$B$8="","",COUNTIFS(Tasks!$C$7:$C$36,Lists!$B$8,Tasks!$F$7:$F$36,"Done"))</f>
        <v>0</v>
      </c>
      <c r="I19" s="9">
        <f>IF(Lists!$B$8="","",COUNTIF(Tasks!$C$7:$C$36,Lists!$B$8))</f>
        <v>0</v>
      </c>
    </row>
    <row r="20" spans="1:9">
      <c r="A20" s="8">
        <f>IF(Lists!$A$9="","",Lists!$A$9)</f>
        <v>0</v>
      </c>
      <c r="B20" s="9">
        <f>IF(Lists!$A$9="","",COUNTIFS(Tasks!$D$7:$D$36,Lists!$A$9,Tasks!$F$7:$F$36,"&lt;&gt;Done"))</f>
        <v>0</v>
      </c>
      <c r="C20" s="9">
        <f>IF(Lists!$A$9="","",COUNTIFS(Tasks!$D$7:$D$36,Lists!$A$9,Tasks!$F$7:$F$36,"Done"))</f>
        <v>0</v>
      </c>
      <c r="D20" s="9">
        <f>IF(Lists!$A$9="","",SUMPRODUCT((Tasks!$D$7:$D$36=Lists!$A$9)*(Tasks!$G$7:$G$36&lt;&gt;"")*(Tasks!$G$7:$G$36&lt;TODAY())*(Tasks!$F$7:$F$36&lt;&gt;"Done")))</f>
        <v>0</v>
      </c>
      <c r="F20" s="8">
        <f>IF(Lists!$B$9="","",Lists!$B$9)</f>
        <v>0</v>
      </c>
      <c r="G20" s="9">
        <f>IF(Lists!$B$9="","",COUNTIFS(Tasks!$C$7:$C$36,Lists!$B$9,Tasks!$F$7:$F$36,"&lt;&gt;Done"))</f>
        <v>0</v>
      </c>
      <c r="H20" s="9">
        <f>IF(Lists!$B$9="","",COUNTIFS(Tasks!$C$7:$C$36,Lists!$B$9,Tasks!$F$7:$F$36,"Done"))</f>
        <v>0</v>
      </c>
      <c r="I20" s="9">
        <f>IF(Lists!$B$9="","",COUNTIF(Tasks!$C$7:$C$36,Lists!$B$9))</f>
        <v>0</v>
      </c>
    </row>
    <row r="22" spans="1:9">
      <c r="A22" s="18" t="s">
        <v>41</v>
      </c>
      <c r="B22" s="18"/>
      <c r="C22" s="18"/>
      <c r="D22" s="18"/>
    </row>
    <row r="23" spans="1:9">
      <c r="A23" s="3" t="s">
        <v>42</v>
      </c>
      <c r="B23" s="16">
        <f>COUNTA(Tasks!$B$7:$B$36)</f>
        <v>0</v>
      </c>
    </row>
    <row r="24" spans="1:9">
      <c r="A24" s="3" t="s">
        <v>22</v>
      </c>
      <c r="B24" s="16">
        <f>COUNTIF(Tasks!$F$7:$F$36,"Done")</f>
        <v>0</v>
      </c>
    </row>
    <row r="25" spans="1:9">
      <c r="A25" s="3" t="s">
        <v>23</v>
      </c>
      <c r="B25" s="17">
        <f>IF(B23=0,"",B24/B23)</f>
        <v>0</v>
      </c>
    </row>
    <row r="28" spans="1:9">
      <c r="A28" s="15" t="s">
        <v>25</v>
      </c>
      <c r="B28" s="15"/>
      <c r="C28" s="15"/>
      <c r="D28" s="15"/>
      <c r="E28" s="15"/>
      <c r="F28" s="15"/>
      <c r="G28" s="15"/>
      <c r="H28" s="15"/>
      <c r="I28" s="15"/>
    </row>
  </sheetData>
  <mergeCells count="8">
    <mergeCell ref="A1:I1"/>
    <mergeCell ref="A2:I2"/>
    <mergeCell ref="A4:D4"/>
    <mergeCell ref="F4:I4"/>
    <mergeCell ref="A11:D11"/>
    <mergeCell ref="F11:I11"/>
    <mergeCell ref="A22:D22"/>
    <mergeCell ref="A28:I28"/>
  </mergeCells>
  <pageMargins left="0.5" right="0.5" top="0.5" bottom="0.5" header="0.3" footer="0.3"/>
  <pageSetup paperSize="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1"/>
  <sheetViews>
    <sheetView showGridLines="0" workbookViewId="0"/>
  </sheetViews>
  <sheetFormatPr defaultRowHeight="15"/>
  <cols>
    <col min="1" max="2" width="22.7109375" customWidth="1"/>
  </cols>
  <sheetData>
    <row r="1" spans="1:2">
      <c r="A1" s="6" t="s">
        <v>0</v>
      </c>
      <c r="B1" s="6" t="s">
        <v>1</v>
      </c>
    </row>
    <row r="2" spans="1:2">
      <c r="A2" s="8"/>
      <c r="B2" s="8" t="s">
        <v>2</v>
      </c>
    </row>
    <row r="3" spans="1:2">
      <c r="A3" s="8"/>
      <c r="B3" s="8" t="s">
        <v>3</v>
      </c>
    </row>
    <row r="4" spans="1:2">
      <c r="A4" s="8"/>
      <c r="B4" s="8" t="s">
        <v>4</v>
      </c>
    </row>
    <row r="5" spans="1:2">
      <c r="A5" s="8"/>
      <c r="B5" s="8" t="s">
        <v>5</v>
      </c>
    </row>
    <row r="6" spans="1:2">
      <c r="A6" s="8"/>
      <c r="B6" s="8" t="s">
        <v>6</v>
      </c>
    </row>
    <row r="7" spans="1:2">
      <c r="A7" s="8"/>
      <c r="B7" s="8" t="s">
        <v>7</v>
      </c>
    </row>
    <row r="8" spans="1:2">
      <c r="A8" s="8"/>
      <c r="B8" s="8"/>
    </row>
    <row r="9" spans="1:2">
      <c r="A9" s="8"/>
      <c r="B9" s="8"/>
    </row>
    <row r="11" spans="1:2">
      <c r="A11" s="15" t="s">
        <v>8</v>
      </c>
      <c r="B11" s="15"/>
    </row>
  </sheetData>
  <mergeCells count="1">
    <mergeCell ref="A11:B11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Tasks</vt:lpstr>
      <vt:lpstr>Dashboard</vt:lpstr>
      <vt:lpstr>Lists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